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ney\Documents\rmu_teaching\camtasia_videos\"/>
    </mc:Choice>
  </mc:AlternateContent>
  <bookViews>
    <workbookView xWindow="0" yWindow="0" windowWidth="20490" windowHeight="7755"/>
  </bookViews>
  <sheets>
    <sheet name="SUMIF, SUMIFS" sheetId="1" r:id="rId1"/>
    <sheet name="COUNTIF, COUNTIFS" sheetId="2" r:id="rId2"/>
    <sheet name="AVERAGEIF,AVERAGEIF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  <c r="J6" i="3"/>
  <c r="K6" i="3"/>
  <c r="J7" i="3"/>
  <c r="K7" i="3"/>
  <c r="J8" i="3"/>
  <c r="K8" i="3"/>
  <c r="K5" i="3"/>
  <c r="J5" i="3"/>
  <c r="G14" i="3"/>
  <c r="G13" i="3"/>
  <c r="G6" i="3"/>
  <c r="G7" i="3"/>
  <c r="G8" i="3"/>
  <c r="J6" i="2"/>
  <c r="K6" i="2"/>
  <c r="J7" i="2"/>
  <c r="K7" i="2"/>
  <c r="J8" i="2"/>
  <c r="K8" i="2"/>
  <c r="K5" i="2"/>
  <c r="J5" i="2"/>
  <c r="G14" i="2"/>
  <c r="G13" i="2"/>
  <c r="G6" i="2"/>
  <c r="G7" i="2"/>
  <c r="G8" i="2"/>
  <c r="G5" i="2"/>
  <c r="J6" i="1"/>
  <c r="K6" i="1"/>
  <c r="J7" i="1"/>
  <c r="K7" i="1"/>
  <c r="J8" i="1"/>
  <c r="K8" i="1"/>
  <c r="K5" i="1"/>
  <c r="J5" i="1"/>
  <c r="G14" i="1"/>
  <c r="G13" i="1"/>
  <c r="G6" i="1"/>
  <c r="G7" i="1"/>
  <c r="G8" i="1"/>
  <c r="G5" i="1"/>
</calcChain>
</file>

<file path=xl/sharedStrings.xml><?xml version="1.0" encoding="utf-8"?>
<sst xmlns="http://schemas.openxmlformats.org/spreadsheetml/2006/main" count="180" uniqueCount="22">
  <si>
    <t>Gender</t>
  </si>
  <si>
    <t>Total Sales</t>
  </si>
  <si>
    <t>M</t>
  </si>
  <si>
    <t>F</t>
  </si>
  <si>
    <t>East</t>
  </si>
  <si>
    <t>West</t>
  </si>
  <si>
    <t>South</t>
  </si>
  <si>
    <t>North</t>
  </si>
  <si>
    <t>Sales by Region</t>
  </si>
  <si>
    <t>Region</t>
  </si>
  <si>
    <t>Sales by Gender</t>
  </si>
  <si>
    <t>Sales by Region and Gender</t>
  </si>
  <si>
    <t>Region/Gender</t>
  </si>
  <si>
    <t>Salesperson Performance Summary - 2017</t>
  </si>
  <si>
    <t># of Salespeople</t>
  </si>
  <si>
    <t># of Salespeople by Region and Gender</t>
  </si>
  <si>
    <t>Salespeople by Region</t>
  </si>
  <si>
    <t>Salespeople by Gender</t>
  </si>
  <si>
    <t>Avg. Sales by Region</t>
  </si>
  <si>
    <t>Avg. Sales</t>
  </si>
  <si>
    <t>Avg. Sales by Gender</t>
  </si>
  <si>
    <t>Avg. Sales by Region and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</si>
</sst>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8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0" fontId="1" fillId="0" borderId="0" xfId="0" applyFont="1"/>
    <xf numFmtId="0" fontId="1" fillId="0" borderId="0" xfId="0" applyFont="1" applyFill="1" applyBorder="1"/>
    <xf numFmtId="168" fontId="0" fillId="0" borderId="1" xfId="0" applyNumberFormat="1" applyBorder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tabSelected="1" zoomScale="130" zoomScaleNormal="130" workbookViewId="0">
      <selection activeCell="K7" sqref="K7"/>
    </sheetView>
  </sheetViews>
  <sheetFormatPr defaultRowHeight="15" x14ac:dyDescent="0.25"/>
  <cols>
    <col min="1" max="1" width="3.28515625" customWidth="1"/>
    <col min="4" max="4" width="16.85546875" customWidth="1"/>
    <col min="5" max="5" width="5.85546875" customWidth="1"/>
    <col min="6" max="6" width="16.28515625" customWidth="1"/>
    <col min="7" max="7" width="17.42578125" customWidth="1"/>
    <col min="8" max="8" width="5.140625" customWidth="1"/>
    <col min="9" max="9" width="14.85546875" customWidth="1"/>
    <col min="10" max="10" width="14.5703125" customWidth="1"/>
    <col min="11" max="11" width="15.140625" customWidth="1"/>
  </cols>
  <sheetData>
    <row r="1" spans="2:11" x14ac:dyDescent="0.25">
      <c r="B1" s="4" t="s">
        <v>13</v>
      </c>
    </row>
    <row r="2" spans="2:11" x14ac:dyDescent="0.25">
      <c r="F2" s="5" t="s">
        <v>8</v>
      </c>
      <c r="I2" s="5" t="s">
        <v>11</v>
      </c>
    </row>
    <row r="3" spans="2:11" x14ac:dyDescent="0.25">
      <c r="B3" s="3" t="s">
        <v>0</v>
      </c>
      <c r="C3" s="3" t="s">
        <v>9</v>
      </c>
      <c r="D3" s="3" t="s">
        <v>1</v>
      </c>
    </row>
    <row r="4" spans="2:11" x14ac:dyDescent="0.25">
      <c r="B4" s="1" t="s">
        <v>3</v>
      </c>
      <c r="C4" s="1" t="s">
        <v>4</v>
      </c>
      <c r="D4" s="2">
        <v>389200.03</v>
      </c>
      <c r="F4" s="3" t="s">
        <v>9</v>
      </c>
      <c r="G4" s="3" t="s">
        <v>1</v>
      </c>
      <c r="I4" s="3" t="s">
        <v>12</v>
      </c>
      <c r="J4" s="3" t="s">
        <v>3</v>
      </c>
      <c r="K4" s="3" t="s">
        <v>2</v>
      </c>
    </row>
    <row r="5" spans="2:11" x14ac:dyDescent="0.25">
      <c r="B5" s="1" t="s">
        <v>2</v>
      </c>
      <c r="C5" s="1" t="s">
        <v>5</v>
      </c>
      <c r="D5" s="2">
        <v>517040.33</v>
      </c>
      <c r="F5" s="1" t="s">
        <v>7</v>
      </c>
      <c r="G5" s="2">
        <f>SUMIF($C$4:$C$21,F5,$D$4:$D$21)</f>
        <v>3185089.19</v>
      </c>
      <c r="I5" s="1" t="s">
        <v>7</v>
      </c>
      <c r="J5" s="2">
        <f>SUMIFS($D$4:$D$21,$C$4:$C$21,$I5,$B$4:$B$21,J$4)</f>
        <v>2361827.3199999998</v>
      </c>
      <c r="K5" s="2">
        <f>SUMIFS($D$4:$D$21,$C$4:$C$21,$I5,$B$4:$B$21,K$4)</f>
        <v>823261.87</v>
      </c>
    </row>
    <row r="6" spans="2:11" x14ac:dyDescent="0.25">
      <c r="B6" s="1" t="s">
        <v>3</v>
      </c>
      <c r="C6" s="1" t="s">
        <v>4</v>
      </c>
      <c r="D6" s="2">
        <v>679847.89</v>
      </c>
      <c r="F6" s="1" t="s">
        <v>6</v>
      </c>
      <c r="G6" s="2">
        <f t="shared" ref="G6:G8" si="0">SUMIF($C$4:$C$21,F6,$D$4:$D$21)</f>
        <v>965888.7</v>
      </c>
      <c r="I6" s="1" t="s">
        <v>6</v>
      </c>
      <c r="J6" s="2">
        <f t="shared" ref="J6:K8" si="1">SUMIFS($D$4:$D$21,$C$4:$C$21,$I6,$B$4:$B$21,J$4)</f>
        <v>352495.3</v>
      </c>
      <c r="K6" s="2">
        <f t="shared" si="1"/>
        <v>613393.4</v>
      </c>
    </row>
    <row r="7" spans="2:11" x14ac:dyDescent="0.25">
      <c r="B7" s="1" t="s">
        <v>3</v>
      </c>
      <c r="C7" s="1" t="s">
        <v>4</v>
      </c>
      <c r="D7" s="2">
        <v>484328.72</v>
      </c>
      <c r="F7" s="1" t="s">
        <v>4</v>
      </c>
      <c r="G7" s="2">
        <f t="shared" si="0"/>
        <v>3120239.59</v>
      </c>
      <c r="I7" s="1" t="s">
        <v>4</v>
      </c>
      <c r="J7" s="2">
        <f t="shared" si="1"/>
        <v>2375530.7400000002</v>
      </c>
      <c r="K7" s="2">
        <f t="shared" si="1"/>
        <v>744708.85</v>
      </c>
    </row>
    <row r="8" spans="2:11" x14ac:dyDescent="0.25">
      <c r="B8" s="1" t="s">
        <v>3</v>
      </c>
      <c r="C8" s="1" t="s">
        <v>6</v>
      </c>
      <c r="D8" s="2">
        <v>239606.94</v>
      </c>
      <c r="F8" s="1" t="s">
        <v>5</v>
      </c>
      <c r="G8" s="2">
        <f t="shared" si="0"/>
        <v>1694139.6099999999</v>
      </c>
      <c r="I8" s="1" t="s">
        <v>5</v>
      </c>
      <c r="J8" s="2">
        <f t="shared" si="1"/>
        <v>421278.92</v>
      </c>
      <c r="K8" s="2">
        <f t="shared" si="1"/>
        <v>1272860.69</v>
      </c>
    </row>
    <row r="9" spans="2:11" x14ac:dyDescent="0.25">
      <c r="B9" s="1" t="s">
        <v>2</v>
      </c>
      <c r="C9" s="1" t="s">
        <v>7</v>
      </c>
      <c r="D9" s="2">
        <v>823261.87</v>
      </c>
    </row>
    <row r="10" spans="2:11" x14ac:dyDescent="0.25">
      <c r="B10" s="1" t="s">
        <v>2</v>
      </c>
      <c r="C10" s="1" t="s">
        <v>5</v>
      </c>
      <c r="D10" s="2">
        <v>339902.88</v>
      </c>
      <c r="F10" s="4" t="s">
        <v>10</v>
      </c>
    </row>
    <row r="11" spans="2:11" x14ac:dyDescent="0.25">
      <c r="B11" s="1" t="s">
        <v>2</v>
      </c>
      <c r="C11" s="1" t="s">
        <v>4</v>
      </c>
      <c r="D11" s="2">
        <v>255626.29</v>
      </c>
    </row>
    <row r="12" spans="2:11" x14ac:dyDescent="0.25">
      <c r="B12" s="1" t="s">
        <v>2</v>
      </c>
      <c r="C12" s="1" t="s">
        <v>6</v>
      </c>
      <c r="D12" s="2">
        <v>418630.84</v>
      </c>
      <c r="F12" s="3" t="s">
        <v>0</v>
      </c>
      <c r="G12" s="3" t="s">
        <v>1</v>
      </c>
    </row>
    <row r="13" spans="2:11" x14ac:dyDescent="0.25">
      <c r="B13" s="1" t="s">
        <v>3</v>
      </c>
      <c r="C13" s="1" t="s">
        <v>6</v>
      </c>
      <c r="D13" s="2">
        <v>112888.36</v>
      </c>
      <c r="F13" s="1" t="s">
        <v>3</v>
      </c>
      <c r="G13" s="2">
        <f>SUMIF($B$4:$B$21,F13,$D$4:$D$21)</f>
        <v>5511132.2799999993</v>
      </c>
    </row>
    <row r="14" spans="2:11" x14ac:dyDescent="0.25">
      <c r="B14" s="1" t="s">
        <v>3</v>
      </c>
      <c r="C14" s="1" t="s">
        <v>7</v>
      </c>
      <c r="D14" s="2">
        <v>1409071.88</v>
      </c>
      <c r="F14" s="1" t="s">
        <v>2</v>
      </c>
      <c r="G14" s="2">
        <f>SUMIF($B$4:$B$21,F14,$D$4:$D$21)</f>
        <v>3454224.81</v>
      </c>
    </row>
    <row r="15" spans="2:11" x14ac:dyDescent="0.25">
      <c r="B15" s="1" t="s">
        <v>3</v>
      </c>
      <c r="C15" s="1" t="s">
        <v>5</v>
      </c>
      <c r="D15" s="2">
        <v>421278.92</v>
      </c>
    </row>
    <row r="16" spans="2:11" x14ac:dyDescent="0.25">
      <c r="B16" s="1" t="s">
        <v>2</v>
      </c>
      <c r="C16" s="1" t="s">
        <v>4</v>
      </c>
      <c r="D16" s="2">
        <v>489082.56</v>
      </c>
      <c r="F16" s="4"/>
    </row>
    <row r="17" spans="2:4" x14ac:dyDescent="0.25">
      <c r="B17" s="1" t="s">
        <v>3</v>
      </c>
      <c r="C17" s="1" t="s">
        <v>7</v>
      </c>
      <c r="D17" s="2">
        <v>952755.44</v>
      </c>
    </row>
    <row r="18" spans="2:4" x14ac:dyDescent="0.25">
      <c r="B18" s="1" t="s">
        <v>2</v>
      </c>
      <c r="C18" s="1" t="s">
        <v>6</v>
      </c>
      <c r="D18" s="2">
        <v>194762.56</v>
      </c>
    </row>
    <row r="19" spans="2:4" x14ac:dyDescent="0.25">
      <c r="B19" s="1" t="s">
        <v>3</v>
      </c>
      <c r="C19" s="1" t="s">
        <v>4</v>
      </c>
      <c r="D19" s="2">
        <v>516676.09</v>
      </c>
    </row>
    <row r="20" spans="2:4" x14ac:dyDescent="0.25">
      <c r="B20" s="1" t="s">
        <v>3</v>
      </c>
      <c r="C20" s="1" t="s">
        <v>4</v>
      </c>
      <c r="D20" s="2">
        <v>305478.01</v>
      </c>
    </row>
    <row r="21" spans="2:4" x14ac:dyDescent="0.25">
      <c r="B21" s="1" t="s">
        <v>2</v>
      </c>
      <c r="C21" s="1" t="s">
        <v>5</v>
      </c>
      <c r="D21" s="2">
        <v>415917.48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zoomScale="130" zoomScaleNormal="130" workbookViewId="0">
      <selection activeCell="G7" sqref="G7"/>
    </sheetView>
  </sheetViews>
  <sheetFormatPr defaultRowHeight="15" x14ac:dyDescent="0.25"/>
  <cols>
    <col min="1" max="1" width="3.28515625" customWidth="1"/>
    <col min="4" max="4" width="16.85546875" customWidth="1"/>
    <col min="5" max="5" width="5.85546875" customWidth="1"/>
    <col min="6" max="6" width="16.28515625" customWidth="1"/>
    <col min="7" max="7" width="17.42578125" customWidth="1"/>
    <col min="8" max="8" width="5.140625" customWidth="1"/>
    <col min="9" max="9" width="14.85546875" customWidth="1"/>
    <col min="10" max="10" width="14.5703125" customWidth="1"/>
    <col min="11" max="11" width="15.140625" customWidth="1"/>
  </cols>
  <sheetData>
    <row r="1" spans="2:11" x14ac:dyDescent="0.25">
      <c r="B1" s="4" t="s">
        <v>13</v>
      </c>
    </row>
    <row r="2" spans="2:11" x14ac:dyDescent="0.25">
      <c r="F2" s="5" t="s">
        <v>16</v>
      </c>
      <c r="I2" s="5" t="s">
        <v>15</v>
      </c>
    </row>
    <row r="3" spans="2:11" x14ac:dyDescent="0.25">
      <c r="B3" s="3" t="s">
        <v>0</v>
      </c>
      <c r="C3" s="3" t="s">
        <v>9</v>
      </c>
      <c r="D3" s="3" t="s">
        <v>1</v>
      </c>
    </row>
    <row r="4" spans="2:11" x14ac:dyDescent="0.25">
      <c r="B4" s="1" t="s">
        <v>3</v>
      </c>
      <c r="C4" s="1" t="s">
        <v>4</v>
      </c>
      <c r="D4" s="2">
        <v>389200.03</v>
      </c>
      <c r="F4" s="3" t="s">
        <v>9</v>
      </c>
      <c r="G4" s="3" t="s">
        <v>14</v>
      </c>
      <c r="I4" s="3" t="s">
        <v>12</v>
      </c>
      <c r="J4" s="3" t="s">
        <v>3</v>
      </c>
      <c r="K4" s="3" t="s">
        <v>2</v>
      </c>
    </row>
    <row r="5" spans="2:11" x14ac:dyDescent="0.25">
      <c r="B5" s="1" t="s">
        <v>2</v>
      </c>
      <c r="C5" s="1" t="s">
        <v>5</v>
      </c>
      <c r="D5" s="2">
        <v>517040.33</v>
      </c>
      <c r="F5" s="1" t="s">
        <v>7</v>
      </c>
      <c r="G5" s="1">
        <f>COUNTIF($C$4:$C$21,F5)</f>
        <v>3</v>
      </c>
      <c r="I5" s="1" t="s">
        <v>7</v>
      </c>
      <c r="J5" s="7">
        <f>COUNTIFS($C$4:$C$21,$I5,$B$4:$B$21,J$4)</f>
        <v>2</v>
      </c>
      <c r="K5" s="7">
        <f>COUNTIFS($C$4:$C$21,$I5,$B$4:$B$21,K$4)</f>
        <v>1</v>
      </c>
    </row>
    <row r="6" spans="2:11" x14ac:dyDescent="0.25">
      <c r="B6" s="1" t="s">
        <v>3</v>
      </c>
      <c r="C6" s="1" t="s">
        <v>4</v>
      </c>
      <c r="D6" s="2">
        <v>679847.89</v>
      </c>
      <c r="F6" s="1" t="s">
        <v>6</v>
      </c>
      <c r="G6" s="1">
        <f t="shared" ref="G6:G8" si="0">COUNTIF($C$4:$C$21,F6)</f>
        <v>4</v>
      </c>
      <c r="I6" s="1" t="s">
        <v>6</v>
      </c>
      <c r="J6" s="7">
        <f t="shared" ref="J6:K8" si="1">COUNTIFS($C$4:$C$21,$I6,$B$4:$B$21,J$4)</f>
        <v>2</v>
      </c>
      <c r="K6" s="7">
        <f t="shared" si="1"/>
        <v>2</v>
      </c>
    </row>
    <row r="7" spans="2:11" x14ac:dyDescent="0.25">
      <c r="B7" s="1" t="s">
        <v>3</v>
      </c>
      <c r="C7" s="1" t="s">
        <v>4</v>
      </c>
      <c r="D7" s="2">
        <v>484328.72</v>
      </c>
      <c r="F7" s="1" t="s">
        <v>4</v>
      </c>
      <c r="G7" s="1">
        <f t="shared" si="0"/>
        <v>7</v>
      </c>
      <c r="I7" s="1" t="s">
        <v>4</v>
      </c>
      <c r="J7" s="7">
        <f t="shared" si="1"/>
        <v>5</v>
      </c>
      <c r="K7" s="7">
        <f t="shared" si="1"/>
        <v>2</v>
      </c>
    </row>
    <row r="8" spans="2:11" x14ac:dyDescent="0.25">
      <c r="B8" s="1" t="s">
        <v>3</v>
      </c>
      <c r="C8" s="1" t="s">
        <v>6</v>
      </c>
      <c r="D8" s="2">
        <v>239606.94</v>
      </c>
      <c r="F8" s="1" t="s">
        <v>5</v>
      </c>
      <c r="G8" s="1">
        <f t="shared" si="0"/>
        <v>4</v>
      </c>
      <c r="I8" s="1" t="s">
        <v>5</v>
      </c>
      <c r="J8" s="7">
        <f t="shared" si="1"/>
        <v>1</v>
      </c>
      <c r="K8" s="7">
        <f t="shared" si="1"/>
        <v>3</v>
      </c>
    </row>
    <row r="9" spans="2:11" x14ac:dyDescent="0.25">
      <c r="B9" s="1" t="s">
        <v>2</v>
      </c>
      <c r="C9" s="1" t="s">
        <v>7</v>
      </c>
      <c r="D9" s="2">
        <v>823261.87</v>
      </c>
    </row>
    <row r="10" spans="2:11" x14ac:dyDescent="0.25">
      <c r="B10" s="1" t="s">
        <v>2</v>
      </c>
      <c r="C10" s="1" t="s">
        <v>5</v>
      </c>
      <c r="D10" s="2">
        <v>339902.88</v>
      </c>
      <c r="F10" s="4" t="s">
        <v>17</v>
      </c>
    </row>
    <row r="11" spans="2:11" x14ac:dyDescent="0.25">
      <c r="B11" s="1" t="s">
        <v>2</v>
      </c>
      <c r="C11" s="1" t="s">
        <v>4</v>
      </c>
      <c r="D11" s="2">
        <v>255626.29</v>
      </c>
    </row>
    <row r="12" spans="2:11" x14ac:dyDescent="0.25">
      <c r="B12" s="1" t="s">
        <v>2</v>
      </c>
      <c r="C12" s="1" t="s">
        <v>6</v>
      </c>
      <c r="D12" s="2">
        <v>418630.84</v>
      </c>
      <c r="F12" s="3" t="s">
        <v>0</v>
      </c>
      <c r="G12" s="3" t="s">
        <v>14</v>
      </c>
    </row>
    <row r="13" spans="2:11" x14ac:dyDescent="0.25">
      <c r="B13" s="1" t="s">
        <v>3</v>
      </c>
      <c r="C13" s="1" t="s">
        <v>6</v>
      </c>
      <c r="D13" s="2">
        <v>112888.36</v>
      </c>
      <c r="F13" s="1" t="s">
        <v>3</v>
      </c>
      <c r="G13" s="1">
        <f>COUNTIF($B$4:$B$21,F13)</f>
        <v>10</v>
      </c>
    </row>
    <row r="14" spans="2:11" x14ac:dyDescent="0.25">
      <c r="B14" s="1" t="s">
        <v>3</v>
      </c>
      <c r="C14" s="1" t="s">
        <v>7</v>
      </c>
      <c r="D14" s="2">
        <v>1409071.88</v>
      </c>
      <c r="F14" s="1" t="s">
        <v>2</v>
      </c>
      <c r="G14" s="1">
        <f>COUNTIF($B$4:$B$21,F14)</f>
        <v>8</v>
      </c>
    </row>
    <row r="15" spans="2:11" x14ac:dyDescent="0.25">
      <c r="B15" s="1" t="s">
        <v>3</v>
      </c>
      <c r="C15" s="1" t="s">
        <v>5</v>
      </c>
      <c r="D15" s="2">
        <v>421278.92</v>
      </c>
    </row>
    <row r="16" spans="2:11" x14ac:dyDescent="0.25">
      <c r="B16" s="1" t="s">
        <v>2</v>
      </c>
      <c r="C16" s="1" t="s">
        <v>4</v>
      </c>
      <c r="D16" s="2">
        <v>489082.56</v>
      </c>
      <c r="F16" s="4"/>
    </row>
    <row r="17" spans="2:4" x14ac:dyDescent="0.25">
      <c r="B17" s="1" t="s">
        <v>3</v>
      </c>
      <c r="C17" s="1" t="s">
        <v>7</v>
      </c>
      <c r="D17" s="2">
        <v>952755.44</v>
      </c>
    </row>
    <row r="18" spans="2:4" x14ac:dyDescent="0.25">
      <c r="B18" s="1" t="s">
        <v>2</v>
      </c>
      <c r="C18" s="1" t="s">
        <v>6</v>
      </c>
      <c r="D18" s="2">
        <v>194762.56</v>
      </c>
    </row>
    <row r="19" spans="2:4" x14ac:dyDescent="0.25">
      <c r="B19" s="1" t="s">
        <v>3</v>
      </c>
      <c r="C19" s="1" t="s">
        <v>4</v>
      </c>
      <c r="D19" s="2">
        <v>516676.09</v>
      </c>
    </row>
    <row r="20" spans="2:4" x14ac:dyDescent="0.25">
      <c r="B20" s="1" t="s">
        <v>3</v>
      </c>
      <c r="C20" s="1" t="s">
        <v>4</v>
      </c>
      <c r="D20" s="2">
        <v>305478.01</v>
      </c>
    </row>
    <row r="21" spans="2:4" x14ac:dyDescent="0.25">
      <c r="B21" s="1" t="s">
        <v>2</v>
      </c>
      <c r="C21" s="1" t="s">
        <v>5</v>
      </c>
      <c r="D21" s="2">
        <v>415917.48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zoomScale="130" zoomScaleNormal="130" workbookViewId="0">
      <selection activeCell="J17" sqref="J17"/>
    </sheetView>
  </sheetViews>
  <sheetFormatPr defaultRowHeight="15" x14ac:dyDescent="0.25"/>
  <cols>
    <col min="1" max="1" width="3.28515625" customWidth="1"/>
    <col min="4" max="4" width="16.85546875" customWidth="1"/>
    <col min="5" max="5" width="5.85546875" customWidth="1"/>
    <col min="6" max="6" width="16.28515625" customWidth="1"/>
    <col min="7" max="7" width="17.42578125" customWidth="1"/>
    <col min="8" max="8" width="5.140625" customWidth="1"/>
    <col min="9" max="9" width="14.85546875" customWidth="1"/>
    <col min="10" max="10" width="14.5703125" customWidth="1"/>
    <col min="11" max="11" width="15.140625" customWidth="1"/>
  </cols>
  <sheetData>
    <row r="1" spans="2:11" x14ac:dyDescent="0.25">
      <c r="B1" s="4" t="s">
        <v>13</v>
      </c>
    </row>
    <row r="2" spans="2:11" x14ac:dyDescent="0.25">
      <c r="F2" s="5" t="s">
        <v>18</v>
      </c>
      <c r="I2" s="5" t="s">
        <v>21</v>
      </c>
    </row>
    <row r="3" spans="2:11" x14ac:dyDescent="0.25">
      <c r="B3" s="3" t="s">
        <v>0</v>
      </c>
      <c r="C3" s="3" t="s">
        <v>9</v>
      </c>
      <c r="D3" s="3" t="s">
        <v>1</v>
      </c>
    </row>
    <row r="4" spans="2:11" x14ac:dyDescent="0.25">
      <c r="B4" s="1" t="s">
        <v>3</v>
      </c>
      <c r="C4" s="1" t="s">
        <v>4</v>
      </c>
      <c r="D4" s="2">
        <v>389200.03</v>
      </c>
      <c r="F4" s="3" t="s">
        <v>9</v>
      </c>
      <c r="G4" s="3" t="s">
        <v>19</v>
      </c>
      <c r="I4" s="3" t="s">
        <v>12</v>
      </c>
      <c r="J4" s="3" t="s">
        <v>3</v>
      </c>
      <c r="K4" s="3" t="s">
        <v>2</v>
      </c>
    </row>
    <row r="5" spans="2:11" x14ac:dyDescent="0.25">
      <c r="B5" s="1" t="s">
        <v>2</v>
      </c>
      <c r="C5" s="1" t="s">
        <v>5</v>
      </c>
      <c r="D5" s="2">
        <v>517040.33</v>
      </c>
      <c r="F5" s="1" t="s">
        <v>7</v>
      </c>
      <c r="G5" s="6">
        <f t="shared" ref="G5:G8" si="0">AVERAGEIF($C$4:$C$21,F5,$D$4:$D$21)</f>
        <v>1061696.3966666667</v>
      </c>
      <c r="I5" s="1" t="s">
        <v>7</v>
      </c>
      <c r="J5" s="2">
        <f>AVERAGEIFS($D$4:$D$21,$C$4:$C$21,$I5,$B$4:$B$21,J$4)</f>
        <v>1180913.6599999999</v>
      </c>
      <c r="K5" s="2">
        <f>AVERAGEIFS($D$4:$D$21,$C$4:$C$21,$I5,$B$4:$B$21,K$4)</f>
        <v>823261.87</v>
      </c>
    </row>
    <row r="6" spans="2:11" x14ac:dyDescent="0.25">
      <c r="B6" s="1" t="s">
        <v>3</v>
      </c>
      <c r="C6" s="1" t="s">
        <v>4</v>
      </c>
      <c r="D6" s="2">
        <v>679847.89</v>
      </c>
      <c r="F6" s="1" t="s">
        <v>6</v>
      </c>
      <c r="G6" s="6">
        <f t="shared" si="0"/>
        <v>241472.17499999999</v>
      </c>
      <c r="I6" s="1" t="s">
        <v>6</v>
      </c>
      <c r="J6" s="2">
        <f t="shared" ref="J6:K8" si="1">AVERAGEIFS($D$4:$D$21,$C$4:$C$21,$I6,$B$4:$B$21,J$4)</f>
        <v>176247.65</v>
      </c>
      <c r="K6" s="2">
        <f t="shared" si="1"/>
        <v>306696.7</v>
      </c>
    </row>
    <row r="7" spans="2:11" x14ac:dyDescent="0.25">
      <c r="B7" s="1" t="s">
        <v>3</v>
      </c>
      <c r="C7" s="1" t="s">
        <v>4</v>
      </c>
      <c r="D7" s="2">
        <v>484328.72</v>
      </c>
      <c r="F7" s="1" t="s">
        <v>4</v>
      </c>
      <c r="G7" s="6">
        <f t="shared" si="0"/>
        <v>445748.51285714284</v>
      </c>
      <c r="I7" s="1" t="s">
        <v>4</v>
      </c>
      <c r="J7" s="2">
        <f t="shared" si="1"/>
        <v>475106.14800000004</v>
      </c>
      <c r="K7" s="2">
        <f t="shared" si="1"/>
        <v>372354.42499999999</v>
      </c>
    </row>
    <row r="8" spans="2:11" x14ac:dyDescent="0.25">
      <c r="B8" s="1" t="s">
        <v>3</v>
      </c>
      <c r="C8" s="1" t="s">
        <v>6</v>
      </c>
      <c r="D8" s="2">
        <v>239606.94</v>
      </c>
      <c r="F8" s="1" t="s">
        <v>5</v>
      </c>
      <c r="G8" s="6">
        <f t="shared" si="0"/>
        <v>423534.90249999997</v>
      </c>
      <c r="I8" s="1" t="s">
        <v>5</v>
      </c>
      <c r="J8" s="2">
        <f t="shared" si="1"/>
        <v>421278.92</v>
      </c>
      <c r="K8" s="2">
        <f t="shared" si="1"/>
        <v>424286.89666666667</v>
      </c>
    </row>
    <row r="9" spans="2:11" x14ac:dyDescent="0.25">
      <c r="B9" s="1" t="s">
        <v>2</v>
      </c>
      <c r="C9" s="1" t="s">
        <v>7</v>
      </c>
      <c r="D9" s="2">
        <v>823261.87</v>
      </c>
    </row>
    <row r="10" spans="2:11" x14ac:dyDescent="0.25">
      <c r="B10" s="1" t="s">
        <v>2</v>
      </c>
      <c r="C10" s="1" t="s">
        <v>5</v>
      </c>
      <c r="D10" s="2">
        <v>339902.88</v>
      </c>
      <c r="F10" s="4" t="s">
        <v>20</v>
      </c>
    </row>
    <row r="11" spans="2:11" x14ac:dyDescent="0.25">
      <c r="B11" s="1" t="s">
        <v>2</v>
      </c>
      <c r="C11" s="1" t="s">
        <v>4</v>
      </c>
      <c r="D11" s="2">
        <v>255626.29</v>
      </c>
    </row>
    <row r="12" spans="2:11" x14ac:dyDescent="0.25">
      <c r="B12" s="1" t="s">
        <v>2</v>
      </c>
      <c r="C12" s="1" t="s">
        <v>6</v>
      </c>
      <c r="D12" s="2">
        <v>418630.84</v>
      </c>
      <c r="F12" s="3" t="s">
        <v>0</v>
      </c>
      <c r="G12" s="3" t="s">
        <v>19</v>
      </c>
    </row>
    <row r="13" spans="2:11" x14ac:dyDescent="0.25">
      <c r="B13" s="1" t="s">
        <v>3</v>
      </c>
      <c r="C13" s="1" t="s">
        <v>6</v>
      </c>
      <c r="D13" s="2">
        <v>112888.36</v>
      </c>
      <c r="F13" s="1" t="s">
        <v>3</v>
      </c>
      <c r="G13" s="2">
        <f>AVERAGEIF($B$4:$B$21,F13,$D$4:$D$21)</f>
        <v>551113.22799999989</v>
      </c>
    </row>
    <row r="14" spans="2:11" x14ac:dyDescent="0.25">
      <c r="B14" s="1" t="s">
        <v>3</v>
      </c>
      <c r="C14" s="1" t="s">
        <v>7</v>
      </c>
      <c r="D14" s="2">
        <v>1409071.88</v>
      </c>
      <c r="F14" s="1" t="s">
        <v>2</v>
      </c>
      <c r="G14" s="2">
        <f>AVERAGEIF($B$4:$B$21,F14,$D$4:$D$21)</f>
        <v>431778.10125000001</v>
      </c>
    </row>
    <row r="15" spans="2:11" x14ac:dyDescent="0.25">
      <c r="B15" s="1" t="s">
        <v>3</v>
      </c>
      <c r="C15" s="1" t="s">
        <v>5</v>
      </c>
      <c r="D15" s="2">
        <v>421278.92</v>
      </c>
    </row>
    <row r="16" spans="2:11" x14ac:dyDescent="0.25">
      <c r="B16" s="1" t="s">
        <v>2</v>
      </c>
      <c r="C16" s="1" t="s">
        <v>4</v>
      </c>
      <c r="D16" s="2">
        <v>489082.56</v>
      </c>
      <c r="F16" s="4"/>
    </row>
    <row r="17" spans="2:4" x14ac:dyDescent="0.25">
      <c r="B17" s="1" t="s">
        <v>3</v>
      </c>
      <c r="C17" s="1" t="s">
        <v>7</v>
      </c>
      <c r="D17" s="2">
        <v>952755.44</v>
      </c>
    </row>
    <row r="18" spans="2:4" x14ac:dyDescent="0.25">
      <c r="B18" s="1" t="s">
        <v>2</v>
      </c>
      <c r="C18" s="1" t="s">
        <v>6</v>
      </c>
      <c r="D18" s="2">
        <v>194762.56</v>
      </c>
    </row>
    <row r="19" spans="2:4" x14ac:dyDescent="0.25">
      <c r="B19" s="1" t="s">
        <v>3</v>
      </c>
      <c r="C19" s="1" t="s">
        <v>4</v>
      </c>
      <c r="D19" s="2">
        <v>516676.09</v>
      </c>
    </row>
    <row r="20" spans="2:4" x14ac:dyDescent="0.25">
      <c r="B20" s="1" t="s">
        <v>3</v>
      </c>
      <c r="C20" s="1" t="s">
        <v>4</v>
      </c>
      <c r="D20" s="2">
        <v>305478.01</v>
      </c>
    </row>
    <row r="21" spans="2:4" x14ac:dyDescent="0.25">
      <c r="B21" s="1" t="s">
        <v>2</v>
      </c>
      <c r="C21" s="1" t="s">
        <v>5</v>
      </c>
      <c r="D21" s="2">
        <v>415917.48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SUMIF, SUMIFS</vt:lpstr>
      <vt:lpstr>COUNTIF, COUNTIFS</vt:lpstr>
      <vt:lpstr>AVERAGEIF,AVERAGEIFS</vt:lpstr>
    </vt:vector>
  </TitlesOfParts>
  <Company>Robert Morris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Haney</dc:creator>
  <cp:lastModifiedBy>Mark Haney</cp:lastModifiedBy>
  <dcterms:created xsi:type="dcterms:W3CDTF">2016-09-12T14:36:37Z</dcterms:created>
  <dcterms:modified xsi:type="dcterms:W3CDTF">2017-06-09T12:35:50Z</dcterms:modified>
</cp:coreProperties>
</file>